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1"/>
  </bookViews>
  <sheets>
    <sheet name="BGH" sheetId="1" r:id="rId1"/>
    <sheet name="FH" sheetId="2" r:id="rId2"/>
    <sheet name="STPR" sheetId="3" r:id="rId3"/>
    <sheet name="IGP" sheetId="4" r:id="rId4"/>
    <sheet name="ROB" sheetId="5" r:id="rId5"/>
    <sheet name="Auswertung" sheetId="6" r:id="rId6"/>
  </sheets>
  <definedNames>
    <definedName name="_xlnm.Print_Area" localSheetId="0">'BGH'!$A$1:$AF$12</definedName>
    <definedName name="_xlnm.Print_Area" localSheetId="1">'FH'!$A$1:$AC$6</definedName>
    <definedName name="_xlnm.Print_Area" localSheetId="3">'IGP'!$A$1:$AC$9</definedName>
    <definedName name="_xlnm.Print_Area" localSheetId="4">'ROB'!$A$1:$AC$9</definedName>
    <definedName name="_xlnm.Print_Area" localSheetId="2">'STPR'!$A$1:$AC$9</definedName>
  </definedNames>
  <calcPr fullCalcOnLoad="1"/>
</workbook>
</file>

<file path=xl/sharedStrings.xml><?xml version="1.0" encoding="utf-8"?>
<sst xmlns="http://schemas.openxmlformats.org/spreadsheetml/2006/main" count="267" uniqueCount="115">
  <si>
    <t>Gesamtpunkte</t>
  </si>
  <si>
    <t>Platzierung</t>
  </si>
  <si>
    <t>Zusatzpunkte für höher Prüfungsstufe</t>
  </si>
  <si>
    <t>Zusatzpunkte für  Auswärtsstart</t>
  </si>
  <si>
    <t xml:space="preserve"> </t>
  </si>
  <si>
    <t>Hund</t>
  </si>
  <si>
    <t>Pr-Stufe</t>
  </si>
  <si>
    <t>Mangelhaft oder nicht in der Wertung</t>
  </si>
  <si>
    <t>Zusatzpunkte für  höhere Prüfungsstufe:</t>
  </si>
  <si>
    <t>Gewertete Punkte</t>
  </si>
  <si>
    <t>Die Streichresultate sind rot hinterlegt.</t>
  </si>
  <si>
    <t xml:space="preserve"> ROB</t>
  </si>
  <si>
    <t>Klasse 2</t>
  </si>
  <si>
    <t>Klasse 3</t>
  </si>
  <si>
    <t>Klasse 1</t>
  </si>
  <si>
    <t>IGP 1</t>
  </si>
  <si>
    <t xml:space="preserve">IBGH 2 </t>
  </si>
  <si>
    <t xml:space="preserve">IBGH 3  </t>
  </si>
  <si>
    <t>IGP 2</t>
  </si>
  <si>
    <t>IGP 3</t>
  </si>
  <si>
    <t>IFH 1</t>
  </si>
  <si>
    <t>IFH 2</t>
  </si>
  <si>
    <t>Es werden die besten 3 bestandenen Prüfungen oder Turniere des Jahres für den Vereinscup gewertet.</t>
  </si>
  <si>
    <t>Fährte</t>
  </si>
  <si>
    <t>IGP FH</t>
  </si>
  <si>
    <t>IGP</t>
  </si>
  <si>
    <t>Auswärtsstart Turnier 10 (ausgenommen BC Turnier)</t>
  </si>
  <si>
    <t>IBGH</t>
  </si>
  <si>
    <t>Stöbern</t>
  </si>
  <si>
    <t>Stöber 2</t>
  </si>
  <si>
    <t>Stöber 3</t>
  </si>
  <si>
    <t>Chili</t>
  </si>
  <si>
    <t>IBGH 3</t>
  </si>
  <si>
    <t>Hagen</t>
  </si>
  <si>
    <t>Turnier Silberne Rebe 2023 03 19</t>
  </si>
  <si>
    <t>Traxler Manfred</t>
  </si>
  <si>
    <t>Barbara Bachl</t>
  </si>
  <si>
    <t>Jo</t>
  </si>
  <si>
    <t>Vereinscup 2023   IBGH</t>
  </si>
  <si>
    <t>Vereinscup 2023   IFH</t>
  </si>
  <si>
    <t>Vereinscup 2023 Stöber</t>
  </si>
  <si>
    <t>Vereinscup 2023 IGP</t>
  </si>
  <si>
    <t>Thimler Elisabeth</t>
  </si>
  <si>
    <t>Bonita</t>
  </si>
  <si>
    <t>Vereinscup 2023 ROB</t>
  </si>
  <si>
    <t>Kerbler Franz</t>
  </si>
  <si>
    <t>Lady</t>
  </si>
  <si>
    <t>FHCup 01 04 2023</t>
  </si>
  <si>
    <t>OGP 1.4.2023</t>
  </si>
  <si>
    <t>turnier Großer Preis Bad Vöslau 16.04.</t>
  </si>
  <si>
    <t>Großer Preis Bad Böslau 07 05</t>
  </si>
  <si>
    <t>Katrin Reischl</t>
  </si>
  <si>
    <t>Karin Samm</t>
  </si>
  <si>
    <t>Anton</t>
  </si>
  <si>
    <t>IBGH 1</t>
  </si>
  <si>
    <t>OGP 13 05 2023</t>
  </si>
  <si>
    <t>Bea-Bonita</t>
  </si>
  <si>
    <t>Nicole Kokoschitz</t>
  </si>
  <si>
    <t>Paul</t>
  </si>
  <si>
    <t>Silberne Rebe 18 03 2023</t>
  </si>
  <si>
    <t>Melitta Sattler</t>
  </si>
  <si>
    <t>Sugar Babe</t>
  </si>
  <si>
    <t>ROB-1</t>
  </si>
  <si>
    <t>Milo</t>
  </si>
  <si>
    <t>Brauereiturnier Schwechat 20 05</t>
  </si>
  <si>
    <t>Vera Zimmermann</t>
  </si>
  <si>
    <t>Nanou</t>
  </si>
  <si>
    <t>Elisabeth Thimler</t>
  </si>
  <si>
    <t>Petra Gröger</t>
  </si>
  <si>
    <t>Schoko</t>
  </si>
  <si>
    <t>IBGH 2</t>
  </si>
  <si>
    <t>OGP SVÖ Donnersdkirchen 18 06</t>
  </si>
  <si>
    <t>Cuba</t>
  </si>
  <si>
    <t>StPr 1</t>
  </si>
  <si>
    <t>Nash</t>
  </si>
  <si>
    <t>StPr 2</t>
  </si>
  <si>
    <t>2. stöercup</t>
  </si>
  <si>
    <t>ROB Nachtturnier Sollenau 01 07</t>
  </si>
  <si>
    <t xml:space="preserve">    </t>
  </si>
  <si>
    <t>Verena Leszkovich</t>
  </si>
  <si>
    <t>LMS 12 08 2023</t>
  </si>
  <si>
    <t>C-Nachtturnier 18 08 2023</t>
  </si>
  <si>
    <t>Acon</t>
  </si>
  <si>
    <t>IFH V</t>
  </si>
  <si>
    <t>Bachl Barbara</t>
  </si>
  <si>
    <t>SVÖ FH CUP 19 08</t>
  </si>
  <si>
    <t>Rose vom Wörthersee 02 09 2023</t>
  </si>
  <si>
    <t>3. FH-Cup 23 09 2023</t>
  </si>
  <si>
    <t xml:space="preserve">Hagen </t>
  </si>
  <si>
    <t>Nachtturnier Sollenau22 09 2023</t>
  </si>
  <si>
    <t>Alina</t>
  </si>
  <si>
    <t>3. ROB Cup Ost 23 09 2023</t>
  </si>
  <si>
    <t>Judith Baumgartner</t>
  </si>
  <si>
    <t>Anouk</t>
  </si>
  <si>
    <t>ROB 1</t>
  </si>
  <si>
    <t>Harzbergturnier 01 10 2023</t>
  </si>
  <si>
    <t>IFH-V</t>
  </si>
  <si>
    <t>ROB Ost Cup 15 10 2023</t>
  </si>
  <si>
    <t>BM 21 10 2023</t>
  </si>
  <si>
    <t>BM 22 10 2023</t>
  </si>
  <si>
    <t>Katrin Reischl                 334</t>
  </si>
  <si>
    <t>Traxler Manfred             308</t>
  </si>
  <si>
    <t>Katrin Reischl                337</t>
  </si>
  <si>
    <t>Anita Maurer                  312</t>
  </si>
  <si>
    <t>OGP 04 11 2023</t>
  </si>
  <si>
    <t>Robert Watz</t>
  </si>
  <si>
    <t>Caruso</t>
  </si>
  <si>
    <t>Claudia Höpfl</t>
  </si>
  <si>
    <t>Vicky</t>
  </si>
  <si>
    <t>Barbara Weidinger</t>
  </si>
  <si>
    <t>Jaro</t>
  </si>
  <si>
    <t>Claudia Höcher</t>
  </si>
  <si>
    <t>Jaron</t>
  </si>
  <si>
    <t>IFH 1/V</t>
  </si>
  <si>
    <t>OGP Lafnitztal 25 11 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</si>
</sst>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18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2" fillId="24" borderId="13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4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/>
    </xf>
    <xf numFmtId="0" fontId="2" fillId="28" borderId="32" xfId="0" applyFont="1" applyFill="1" applyBorder="1" applyAlignment="1">
      <alignment/>
    </xf>
    <xf numFmtId="0" fontId="2" fillId="28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8" borderId="34" xfId="0" applyFont="1" applyFill="1" applyBorder="1" applyAlignment="1">
      <alignment/>
    </xf>
    <xf numFmtId="0" fontId="2" fillId="28" borderId="35" xfId="0" applyFont="1" applyFill="1" applyBorder="1" applyAlignment="1">
      <alignment/>
    </xf>
    <xf numFmtId="16" fontId="2" fillId="3" borderId="15" xfId="0" applyNumberFormat="1" applyFont="1" applyFill="1" applyBorder="1" applyAlignment="1">
      <alignment horizontal="right" vertical="center" textRotation="90" wrapText="1"/>
    </xf>
    <xf numFmtId="0" fontId="2" fillId="28" borderId="22" xfId="0" applyFont="1" applyFill="1" applyBorder="1" applyAlignment="1">
      <alignment/>
    </xf>
    <xf numFmtId="0" fontId="2" fillId="28" borderId="18" xfId="0" applyFont="1" applyFill="1" applyBorder="1" applyAlignment="1">
      <alignment/>
    </xf>
    <xf numFmtId="0" fontId="2" fillId="28" borderId="19" xfId="0" applyFont="1" applyFill="1" applyBorder="1" applyAlignment="1">
      <alignment/>
    </xf>
    <xf numFmtId="0" fontId="2" fillId="28" borderId="13" xfId="0" applyFont="1" applyFill="1" applyBorder="1" applyAlignment="1">
      <alignment/>
    </xf>
    <xf numFmtId="0" fontId="2" fillId="28" borderId="22" xfId="0" applyFont="1" applyFill="1" applyBorder="1" applyAlignment="1">
      <alignment horizontal="right"/>
    </xf>
    <xf numFmtId="0" fontId="2" fillId="28" borderId="22" xfId="0" applyFont="1" applyFill="1" applyBorder="1" applyAlignment="1">
      <alignment horizontal="right"/>
    </xf>
    <xf numFmtId="0" fontId="2" fillId="28" borderId="18" xfId="0" applyFont="1" applyFill="1" applyBorder="1" applyAlignment="1">
      <alignment horizontal="right"/>
    </xf>
    <xf numFmtId="0" fontId="2" fillId="28" borderId="19" xfId="0" applyFont="1" applyFill="1" applyBorder="1" applyAlignment="1">
      <alignment horizontal="right"/>
    </xf>
    <xf numFmtId="0" fontId="2" fillId="28" borderId="13" xfId="0" applyFont="1" applyFill="1" applyBorder="1" applyAlignment="1">
      <alignment horizontal="right"/>
    </xf>
    <xf numFmtId="0" fontId="5" fillId="28" borderId="19" xfId="0" applyFont="1" applyFill="1" applyBorder="1" applyAlignment="1">
      <alignment horizontal="right"/>
    </xf>
    <xf numFmtId="0" fontId="5" fillId="28" borderId="13" xfId="0" applyFont="1" applyFill="1" applyBorder="1" applyAlignment="1">
      <alignment horizontal="right"/>
    </xf>
    <xf numFmtId="0" fontId="33" fillId="0" borderId="22" xfId="0" applyFont="1" applyFill="1" applyBorder="1" applyAlignment="1">
      <alignment/>
    </xf>
    <xf numFmtId="0" fontId="34" fillId="28" borderId="18" xfId="0" applyFont="1" applyFill="1" applyBorder="1" applyAlignment="1">
      <alignment horizontal="right"/>
    </xf>
    <xf numFmtId="0" fontId="34" fillId="28" borderId="19" xfId="0" applyFont="1" applyFill="1" applyBorder="1" applyAlignment="1">
      <alignment horizontal="right"/>
    </xf>
    <xf numFmtId="0" fontId="34" fillId="28" borderId="13" xfId="0" applyFont="1" applyFill="1" applyBorder="1" applyAlignment="1">
      <alignment horizontal="right"/>
    </xf>
    <xf numFmtId="0" fontId="34" fillId="0" borderId="22" xfId="0" applyFont="1" applyFill="1" applyBorder="1" applyAlignment="1">
      <alignment horizontal="right"/>
    </xf>
    <xf numFmtId="0" fontId="34" fillId="0" borderId="22" xfId="0" applyFont="1" applyFill="1" applyBorder="1" applyAlignment="1">
      <alignment/>
    </xf>
    <xf numFmtId="0" fontId="2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29" borderId="31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33" xfId="0" applyFont="1" applyFill="1" applyBorder="1" applyAlignment="1">
      <alignment horizontal="center"/>
    </xf>
    <xf numFmtId="0" fontId="2" fillId="28" borderId="41" xfId="0" applyFont="1" applyFill="1" applyBorder="1" applyAlignment="1">
      <alignment horizontal="center"/>
    </xf>
    <xf numFmtId="0" fontId="2" fillId="28" borderId="42" xfId="0" applyFont="1" applyFill="1" applyBorder="1" applyAlignment="1">
      <alignment horizontal="center"/>
    </xf>
    <xf numFmtId="0" fontId="2" fillId="28" borderId="43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0" fontId="2" fillId="30" borderId="44" xfId="0" applyFont="1" applyFill="1" applyBorder="1" applyAlignment="1">
      <alignment horizontal="center"/>
    </xf>
    <xf numFmtId="0" fontId="2" fillId="30" borderId="4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45</xdr:row>
      <xdr:rowOff>76200</xdr:rowOff>
    </xdr:from>
    <xdr:to>
      <xdr:col>18</xdr:col>
      <xdr:colOff>0</xdr:colOff>
      <xdr:row>45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66</xdr:row>
      <xdr:rowOff>76200</xdr:rowOff>
    </xdr:from>
    <xdr:to>
      <xdr:col>18</xdr:col>
      <xdr:colOff>0</xdr:colOff>
      <xdr:row>66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9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79152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8" name="Line 8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4" name="Line 19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15" name="Line 20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16" name="Line 257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17" name="Line 258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18" name="Line 259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19" name="Line 260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0" name="Line 261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1" name="Line 262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2" name="Line 263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3" name="Line 264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4" name="Line 273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5" name="Line 274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26" name="Line 275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27" name="Line 276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8" name="Line 277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9" name="Line 278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30" name="Line 279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31" name="Line 280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2" name="Line 287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3" name="Line 28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34" name="Line 289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35" name="Line 290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36" name="Line 291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37" name="Line 292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38" name="Line 293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39" name="Line 294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40" name="Line 295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41" name="Line 296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"/>
  <sheetViews>
    <sheetView zoomScale="75" zoomScaleNormal="75" zoomScalePageLayoutView="0" workbookViewId="0" topLeftCell="A1">
      <selection activeCell="AM6" sqref="AM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16" hidden="1" customWidth="1" outlineLevel="1"/>
    <col min="29" max="30" width="5.28125" style="16" hidden="1" customWidth="1" outlineLevel="1"/>
    <col min="31" max="31" width="6.7109375" style="19" customWidth="1" collapsed="1"/>
    <col min="32" max="32" width="8.7109375" style="20" customWidth="1"/>
    <col min="33" max="33" width="4.57421875" style="8" customWidth="1"/>
    <col min="34" max="16384" width="11.421875" style="8" customWidth="1"/>
  </cols>
  <sheetData>
    <row r="1" spans="1:32" ht="141" customHeight="1">
      <c r="A1" s="53" t="s">
        <v>38</v>
      </c>
      <c r="B1" s="54" t="s">
        <v>5</v>
      </c>
      <c r="C1" s="54" t="s">
        <v>6</v>
      </c>
      <c r="D1" s="55" t="s">
        <v>34</v>
      </c>
      <c r="E1" s="56" t="s">
        <v>2</v>
      </c>
      <c r="F1" s="57" t="s">
        <v>3</v>
      </c>
      <c r="G1" s="55" t="s">
        <v>48</v>
      </c>
      <c r="H1" s="56" t="s">
        <v>2</v>
      </c>
      <c r="I1" s="57" t="s">
        <v>3</v>
      </c>
      <c r="J1" s="55" t="s">
        <v>49</v>
      </c>
      <c r="K1" s="56" t="s">
        <v>2</v>
      </c>
      <c r="L1" s="58" t="s">
        <v>3</v>
      </c>
      <c r="M1" s="55" t="s">
        <v>55</v>
      </c>
      <c r="N1" s="56" t="s">
        <v>2</v>
      </c>
      <c r="O1" s="58" t="s">
        <v>3</v>
      </c>
      <c r="P1" s="55" t="s">
        <v>64</v>
      </c>
      <c r="Q1" s="56" t="s">
        <v>2</v>
      </c>
      <c r="R1" s="58" t="s">
        <v>3</v>
      </c>
      <c r="S1" s="55" t="s">
        <v>71</v>
      </c>
      <c r="T1" s="56" t="s">
        <v>2</v>
      </c>
      <c r="U1" s="58" t="s">
        <v>3</v>
      </c>
      <c r="V1" s="55" t="s">
        <v>98</v>
      </c>
      <c r="W1" s="56" t="s">
        <v>2</v>
      </c>
      <c r="X1" s="58" t="s">
        <v>3</v>
      </c>
      <c r="Y1" s="55" t="s">
        <v>99</v>
      </c>
      <c r="Z1" s="56" t="s">
        <v>2</v>
      </c>
      <c r="AA1" s="58" t="s">
        <v>3</v>
      </c>
      <c r="AB1" s="55" t="s">
        <v>104</v>
      </c>
      <c r="AC1" s="56" t="s">
        <v>2</v>
      </c>
      <c r="AD1" s="58" t="s">
        <v>3</v>
      </c>
      <c r="AE1" s="59" t="s">
        <v>0</v>
      </c>
      <c r="AF1" s="44" t="s">
        <v>1</v>
      </c>
    </row>
    <row r="2" spans="1:32" s="9" customFormat="1" ht="33" customHeight="1">
      <c r="A2" s="50" t="s">
        <v>100</v>
      </c>
      <c r="B2" s="50" t="s">
        <v>31</v>
      </c>
      <c r="C2" s="50" t="s">
        <v>32</v>
      </c>
      <c r="D2" s="94">
        <v>81</v>
      </c>
      <c r="E2" s="94">
        <v>10</v>
      </c>
      <c r="F2" s="94">
        <v>10</v>
      </c>
      <c r="G2" s="82">
        <v>92</v>
      </c>
      <c r="H2" s="82">
        <v>10</v>
      </c>
      <c r="I2" s="82" t="s">
        <v>4</v>
      </c>
      <c r="J2" s="82">
        <v>97</v>
      </c>
      <c r="K2" s="82">
        <v>10</v>
      </c>
      <c r="L2" s="82">
        <v>10</v>
      </c>
      <c r="M2" s="51"/>
      <c r="N2" s="51"/>
      <c r="O2" s="51"/>
      <c r="P2" s="82">
        <v>95</v>
      </c>
      <c r="Q2" s="82">
        <v>10</v>
      </c>
      <c r="R2" s="82">
        <v>10</v>
      </c>
      <c r="S2" s="51"/>
      <c r="T2" s="51"/>
      <c r="U2" s="51"/>
      <c r="V2" s="93">
        <v>91</v>
      </c>
      <c r="W2" s="93">
        <v>10</v>
      </c>
      <c r="X2" s="93">
        <v>10</v>
      </c>
      <c r="Y2" s="93">
        <v>86</v>
      </c>
      <c r="Z2" s="93">
        <v>10</v>
      </c>
      <c r="AA2" s="93">
        <v>10</v>
      </c>
      <c r="AB2" s="93">
        <v>85</v>
      </c>
      <c r="AC2" s="93">
        <v>10</v>
      </c>
      <c r="AD2" s="51"/>
      <c r="AE2" s="52">
        <f aca="true" t="shared" si="0" ref="AE2:AE14">SUM(D2:AD2)</f>
        <v>747</v>
      </c>
      <c r="AF2" s="45">
        <f aca="true" t="shared" si="1" ref="AF2:AF14">RANK(AE2,AE$2:AE$19)</f>
        <v>1</v>
      </c>
    </row>
    <row r="3" spans="1:32" s="9" customFormat="1" ht="33" customHeight="1">
      <c r="A3" s="50" t="s">
        <v>101</v>
      </c>
      <c r="B3" s="50" t="s">
        <v>33</v>
      </c>
      <c r="C3" s="50" t="s">
        <v>32</v>
      </c>
      <c r="D3" s="78">
        <v>85</v>
      </c>
      <c r="E3" s="78">
        <v>10</v>
      </c>
      <c r="F3" s="78">
        <v>10</v>
      </c>
      <c r="G3" s="51" t="s">
        <v>4</v>
      </c>
      <c r="H3" s="51" t="s">
        <v>4</v>
      </c>
      <c r="I3" s="51" t="s">
        <v>4</v>
      </c>
      <c r="J3" s="51"/>
      <c r="K3" s="51"/>
      <c r="L3" s="51"/>
      <c r="M3" s="51"/>
      <c r="N3" s="51"/>
      <c r="O3" s="51"/>
      <c r="P3" s="82">
        <v>83</v>
      </c>
      <c r="Q3" s="82">
        <v>10</v>
      </c>
      <c r="R3" s="82">
        <v>10</v>
      </c>
      <c r="S3" s="51"/>
      <c r="T3" s="51"/>
      <c r="U3" s="51"/>
      <c r="V3" s="93">
        <v>79</v>
      </c>
      <c r="W3" s="93">
        <v>10</v>
      </c>
      <c r="X3" s="93">
        <v>10</v>
      </c>
      <c r="Y3" s="82">
        <v>80</v>
      </c>
      <c r="Z3" s="82">
        <v>10</v>
      </c>
      <c r="AA3" s="82">
        <v>10</v>
      </c>
      <c r="AB3" s="51"/>
      <c r="AC3" s="51"/>
      <c r="AD3" s="51"/>
      <c r="AE3" s="52">
        <f t="shared" si="0"/>
        <v>407</v>
      </c>
      <c r="AF3" s="45">
        <f t="shared" si="1"/>
        <v>2</v>
      </c>
    </row>
    <row r="4" spans="1:32" s="9" customFormat="1" ht="33" customHeight="1">
      <c r="A4" s="50" t="s">
        <v>36</v>
      </c>
      <c r="B4" s="50" t="s">
        <v>37</v>
      </c>
      <c r="C4" s="50" t="s">
        <v>32</v>
      </c>
      <c r="D4" s="78">
        <v>91</v>
      </c>
      <c r="E4" s="78">
        <v>10</v>
      </c>
      <c r="F4" s="78">
        <v>10</v>
      </c>
      <c r="G4" s="82">
        <v>90</v>
      </c>
      <c r="H4" s="82">
        <v>10</v>
      </c>
      <c r="I4" s="82" t="s">
        <v>4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>
        <f t="shared" si="0"/>
        <v>211</v>
      </c>
      <c r="AF4" s="45">
        <f t="shared" si="1"/>
        <v>3</v>
      </c>
    </row>
    <row r="5" spans="1:32" s="9" customFormat="1" ht="33" customHeight="1">
      <c r="A5" s="50" t="s">
        <v>57</v>
      </c>
      <c r="B5" s="50" t="s">
        <v>58</v>
      </c>
      <c r="C5" s="50" t="s">
        <v>32</v>
      </c>
      <c r="D5" s="50"/>
      <c r="E5" s="50"/>
      <c r="F5" s="50"/>
      <c r="G5" s="51"/>
      <c r="H5" s="51"/>
      <c r="I5" s="51"/>
      <c r="J5" s="51"/>
      <c r="K5" s="51"/>
      <c r="L5" s="51"/>
      <c r="M5" s="82">
        <v>81</v>
      </c>
      <c r="N5" s="82">
        <v>10</v>
      </c>
      <c r="O5" s="82"/>
      <c r="P5" s="51"/>
      <c r="Q5" s="51"/>
      <c r="R5" s="51"/>
      <c r="S5" s="82">
        <v>91</v>
      </c>
      <c r="T5" s="82">
        <v>10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2">
        <f t="shared" si="0"/>
        <v>192</v>
      </c>
      <c r="AF5" s="45">
        <f t="shared" si="1"/>
        <v>4</v>
      </c>
    </row>
    <row r="6" spans="1:32" s="9" customFormat="1" ht="33" customHeight="1">
      <c r="A6" s="50" t="s">
        <v>67</v>
      </c>
      <c r="B6" s="50" t="s">
        <v>43</v>
      </c>
      <c r="C6" s="50" t="s">
        <v>32</v>
      </c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82">
        <v>88</v>
      </c>
      <c r="Q6" s="82">
        <v>10</v>
      </c>
      <c r="R6" s="82">
        <v>10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>
        <f t="shared" si="0"/>
        <v>108</v>
      </c>
      <c r="AF6" s="45">
        <f t="shared" si="1"/>
        <v>5</v>
      </c>
    </row>
    <row r="7" spans="1:32" s="9" customFormat="1" ht="33" customHeight="1">
      <c r="A7" s="50" t="s">
        <v>68</v>
      </c>
      <c r="B7" s="50" t="s">
        <v>69</v>
      </c>
      <c r="C7" s="50" t="s">
        <v>70</v>
      </c>
      <c r="D7" s="50"/>
      <c r="E7" s="50"/>
      <c r="F7" s="50"/>
      <c r="G7" s="51"/>
      <c r="H7" s="51"/>
      <c r="I7" s="51"/>
      <c r="J7" s="51"/>
      <c r="K7" s="51"/>
      <c r="L7" s="51"/>
      <c r="M7" s="60"/>
      <c r="N7" s="60"/>
      <c r="O7" s="51"/>
      <c r="P7" s="82">
        <v>90</v>
      </c>
      <c r="Q7" s="82">
        <v>5</v>
      </c>
      <c r="R7" s="82">
        <v>10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2">
        <f t="shared" si="0"/>
        <v>105</v>
      </c>
      <c r="AF7" s="45">
        <f t="shared" si="1"/>
        <v>6</v>
      </c>
    </row>
    <row r="8" spans="1:32" s="9" customFormat="1" ht="33" customHeight="1">
      <c r="A8" s="50" t="s">
        <v>65</v>
      </c>
      <c r="B8" s="50" t="s">
        <v>66</v>
      </c>
      <c r="C8" s="50" t="s">
        <v>32</v>
      </c>
      <c r="D8" s="50"/>
      <c r="E8" s="50"/>
      <c r="F8" s="50"/>
      <c r="G8" s="51"/>
      <c r="H8" s="51"/>
      <c r="I8" s="51"/>
      <c r="J8" s="51"/>
      <c r="K8" s="51"/>
      <c r="L8" s="51"/>
      <c r="M8" s="60"/>
      <c r="N8" s="60"/>
      <c r="O8" s="51"/>
      <c r="P8" s="82">
        <v>82</v>
      </c>
      <c r="Q8" s="82">
        <v>10</v>
      </c>
      <c r="R8" s="82">
        <v>10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>
        <f t="shared" si="0"/>
        <v>102</v>
      </c>
      <c r="AF8" s="45">
        <f t="shared" si="1"/>
        <v>7</v>
      </c>
    </row>
    <row r="9" spans="1:32" s="9" customFormat="1" ht="33" customHeight="1">
      <c r="A9" s="50" t="s">
        <v>92</v>
      </c>
      <c r="B9" s="50" t="s">
        <v>93</v>
      </c>
      <c r="C9" s="50" t="s">
        <v>70</v>
      </c>
      <c r="D9" s="50"/>
      <c r="E9" s="50"/>
      <c r="F9" s="50"/>
      <c r="G9" s="51"/>
      <c r="H9" s="51"/>
      <c r="I9" s="51"/>
      <c r="J9" s="51"/>
      <c r="K9" s="51"/>
      <c r="L9" s="51"/>
      <c r="M9" s="6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82">
        <v>93</v>
      </c>
      <c r="AC9" s="82">
        <v>5</v>
      </c>
      <c r="AD9" s="51"/>
      <c r="AE9" s="52">
        <f t="shared" si="0"/>
        <v>98</v>
      </c>
      <c r="AF9" s="45">
        <f t="shared" si="1"/>
        <v>8</v>
      </c>
    </row>
    <row r="10" spans="1:32" s="9" customFormat="1" ht="33" customHeight="1">
      <c r="A10" s="50" t="s">
        <v>105</v>
      </c>
      <c r="B10" s="50" t="s">
        <v>106</v>
      </c>
      <c r="C10" s="50" t="s">
        <v>32</v>
      </c>
      <c r="D10" s="50"/>
      <c r="E10" s="50"/>
      <c r="F10" s="50"/>
      <c r="G10" s="51"/>
      <c r="H10" s="51"/>
      <c r="I10" s="51"/>
      <c r="J10" s="51"/>
      <c r="K10" s="51"/>
      <c r="L10" s="51"/>
      <c r="M10" s="60"/>
      <c r="N10" s="6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82">
        <v>87</v>
      </c>
      <c r="AC10" s="82">
        <v>10</v>
      </c>
      <c r="AD10" s="51"/>
      <c r="AE10" s="52">
        <f t="shared" si="0"/>
        <v>97</v>
      </c>
      <c r="AF10" s="45">
        <f t="shared" si="1"/>
        <v>9</v>
      </c>
    </row>
    <row r="11" spans="1:32" s="9" customFormat="1" ht="33" customHeight="1">
      <c r="A11" s="50" t="s">
        <v>52</v>
      </c>
      <c r="B11" s="50" t="s">
        <v>53</v>
      </c>
      <c r="C11" s="50" t="s">
        <v>54</v>
      </c>
      <c r="D11" s="50"/>
      <c r="E11" s="50"/>
      <c r="F11" s="50"/>
      <c r="G11" s="51"/>
      <c r="H11" s="51"/>
      <c r="I11" s="51"/>
      <c r="J11" s="51"/>
      <c r="K11" s="51"/>
      <c r="L11" s="51"/>
      <c r="M11" s="82">
        <v>89</v>
      </c>
      <c r="N11" s="82"/>
      <c r="O11" s="8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>
        <f t="shared" si="0"/>
        <v>89</v>
      </c>
      <c r="AF11" s="45">
        <f t="shared" si="1"/>
        <v>10</v>
      </c>
    </row>
    <row r="12" spans="1:32" s="9" customFormat="1" ht="33" customHeight="1">
      <c r="A12" s="50" t="s">
        <v>107</v>
      </c>
      <c r="B12" s="50" t="s">
        <v>108</v>
      </c>
      <c r="C12" s="50" t="s">
        <v>54</v>
      </c>
      <c r="D12" s="50"/>
      <c r="E12" s="50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82">
        <v>87</v>
      </c>
      <c r="AC12" s="51"/>
      <c r="AD12" s="51"/>
      <c r="AE12" s="52">
        <f t="shared" si="0"/>
        <v>87</v>
      </c>
      <c r="AF12" s="45">
        <f t="shared" si="1"/>
        <v>11</v>
      </c>
    </row>
    <row r="13" spans="1:32" s="9" customFormat="1" ht="33" customHeight="1">
      <c r="A13" s="50" t="s">
        <v>109</v>
      </c>
      <c r="B13" s="50" t="s">
        <v>110</v>
      </c>
      <c r="C13" s="50" t="s">
        <v>54</v>
      </c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82">
        <v>86</v>
      </c>
      <c r="AC13" s="51"/>
      <c r="AD13" s="51"/>
      <c r="AE13" s="52">
        <f t="shared" si="0"/>
        <v>86</v>
      </c>
      <c r="AF13" s="45">
        <f t="shared" si="1"/>
        <v>12</v>
      </c>
    </row>
    <row r="14" spans="1:32" s="9" customFormat="1" ht="33" customHeight="1">
      <c r="A14" s="50" t="s">
        <v>79</v>
      </c>
      <c r="B14" s="50" t="s">
        <v>56</v>
      </c>
      <c r="C14" s="50" t="s">
        <v>54</v>
      </c>
      <c r="D14" s="50"/>
      <c r="E14" s="50"/>
      <c r="F14" s="50"/>
      <c r="G14" s="51"/>
      <c r="H14" s="51"/>
      <c r="I14" s="51"/>
      <c r="J14" s="51"/>
      <c r="K14" s="51"/>
      <c r="L14" s="51"/>
      <c r="M14" s="83">
        <v>85</v>
      </c>
      <c r="N14" s="83"/>
      <c r="O14" s="8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2">
        <f t="shared" si="0"/>
        <v>85</v>
      </c>
      <c r="AF14" s="45">
        <f t="shared" si="1"/>
        <v>13</v>
      </c>
    </row>
    <row r="15" spans="1:32" s="9" customFormat="1" ht="33" customHeight="1">
      <c r="A15" s="50"/>
      <c r="B15" s="50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>
        <f>SUM(D15:AD15)</f>
        <v>0</v>
      </c>
      <c r="AF15" s="45">
        <f>RANK(AE15,AE$2:AE$19)</f>
        <v>14</v>
      </c>
    </row>
    <row r="16" spans="1:32" s="9" customFormat="1" ht="33" customHeight="1">
      <c r="A16" s="50"/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>
        <f>SUM(D16:AD16)</f>
        <v>0</v>
      </c>
      <c r="AF16" s="45">
        <f>RANK(AE16,AE$2:AE$19)</f>
        <v>14</v>
      </c>
    </row>
    <row r="17" spans="1:32" s="9" customFormat="1" ht="33" customHeight="1">
      <c r="A17" s="50"/>
      <c r="B17" s="50"/>
      <c r="C17" s="50"/>
      <c r="D17" s="50"/>
      <c r="E17" s="5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>
        <f>SUM(D17:AD17)</f>
        <v>0</v>
      </c>
      <c r="AF17" s="45">
        <f>RANK(AE17,AE$2:AE$19)</f>
        <v>14</v>
      </c>
    </row>
    <row r="18" spans="1:32" s="9" customFormat="1" ht="33" customHeight="1">
      <c r="A18" s="50"/>
      <c r="B18" s="50"/>
      <c r="C18" s="50"/>
      <c r="D18" s="50"/>
      <c r="E18" s="50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>
        <f>SUM(D18:AD18)</f>
        <v>0</v>
      </c>
      <c r="AF18" s="45">
        <f>RANK(AE18,AE$2:AE$19)</f>
        <v>14</v>
      </c>
    </row>
    <row r="19" spans="1:32" s="9" customFormat="1" ht="33" customHeight="1">
      <c r="A19" s="89"/>
      <c r="B19" s="50"/>
      <c r="C19" s="50"/>
      <c r="D19" s="50"/>
      <c r="E19" s="50"/>
      <c r="F19" s="50"/>
      <c r="G19" s="51"/>
      <c r="H19" s="51"/>
      <c r="I19" s="51"/>
      <c r="J19" s="51"/>
      <c r="K19" s="51"/>
      <c r="L19" s="51"/>
      <c r="M19" s="60"/>
      <c r="N19" s="6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>
        <f>SUM(D19:AD19)</f>
        <v>0</v>
      </c>
      <c r="AF19" s="45" t="s">
        <v>4</v>
      </c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="75" zoomScaleNormal="75" zoomScalePageLayoutView="0" workbookViewId="0" topLeftCell="A1">
      <selection activeCell="AG4" sqref="AG4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39</v>
      </c>
      <c r="B1" s="4" t="s">
        <v>5</v>
      </c>
      <c r="C1" s="4" t="s">
        <v>6</v>
      </c>
      <c r="D1" s="24" t="s">
        <v>47</v>
      </c>
      <c r="E1" s="25" t="s">
        <v>2</v>
      </c>
      <c r="F1" s="6" t="s">
        <v>3</v>
      </c>
      <c r="G1" s="77" t="s">
        <v>85</v>
      </c>
      <c r="H1" s="25" t="s">
        <v>2</v>
      </c>
      <c r="I1" s="6" t="s">
        <v>3</v>
      </c>
      <c r="J1" s="24" t="s">
        <v>86</v>
      </c>
      <c r="K1" s="25" t="s">
        <v>2</v>
      </c>
      <c r="L1" s="26" t="s">
        <v>3</v>
      </c>
      <c r="M1" s="24" t="s">
        <v>87</v>
      </c>
      <c r="N1" s="25" t="s">
        <v>2</v>
      </c>
      <c r="O1" s="26" t="s">
        <v>3</v>
      </c>
      <c r="P1" s="24" t="s">
        <v>104</v>
      </c>
      <c r="Q1" s="25" t="s">
        <v>2</v>
      </c>
      <c r="R1" s="26" t="s">
        <v>3</v>
      </c>
      <c r="S1" s="24" t="s">
        <v>114</v>
      </c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84</v>
      </c>
      <c r="B2" s="10" t="s">
        <v>37</v>
      </c>
      <c r="C2" s="10" t="s">
        <v>20</v>
      </c>
      <c r="D2" s="34"/>
      <c r="E2" s="35"/>
      <c r="F2" s="48"/>
      <c r="G2" s="84">
        <v>97</v>
      </c>
      <c r="H2" s="87">
        <v>5</v>
      </c>
      <c r="I2" s="86">
        <v>10</v>
      </c>
      <c r="J2" s="84">
        <v>98</v>
      </c>
      <c r="K2" s="85">
        <v>5</v>
      </c>
      <c r="L2" s="88">
        <v>10</v>
      </c>
      <c r="M2" s="84">
        <v>87</v>
      </c>
      <c r="N2" s="85">
        <v>5</v>
      </c>
      <c r="O2" s="88">
        <v>10</v>
      </c>
      <c r="P2" s="29"/>
      <c r="Q2" s="46"/>
      <c r="R2" s="21"/>
      <c r="S2" s="29"/>
      <c r="T2" s="46"/>
      <c r="U2" s="21"/>
      <c r="V2" s="29"/>
      <c r="W2" s="46"/>
      <c r="X2" s="21"/>
      <c r="Y2" s="29"/>
      <c r="Z2" s="46"/>
      <c r="AA2" s="23"/>
      <c r="AB2" s="31">
        <f>SUM(D2:U2)</f>
        <v>327</v>
      </c>
      <c r="AC2" s="45">
        <f>RANK(AB2,AB$2:AB$39)</f>
        <v>1</v>
      </c>
    </row>
    <row r="3" spans="1:29" s="9" customFormat="1" ht="33" customHeight="1">
      <c r="A3" s="34" t="s">
        <v>45</v>
      </c>
      <c r="B3" s="5" t="s">
        <v>82</v>
      </c>
      <c r="C3" s="5" t="s">
        <v>83</v>
      </c>
      <c r="D3" s="34"/>
      <c r="E3" s="39"/>
      <c r="F3" s="48"/>
      <c r="G3" s="84">
        <v>90</v>
      </c>
      <c r="H3" s="87"/>
      <c r="I3" s="86">
        <v>10</v>
      </c>
      <c r="J3" s="84">
        <v>93</v>
      </c>
      <c r="K3" s="87"/>
      <c r="L3" s="88">
        <v>10</v>
      </c>
      <c r="M3" s="84">
        <v>79</v>
      </c>
      <c r="N3" s="87"/>
      <c r="O3" s="88">
        <v>10</v>
      </c>
      <c r="P3" s="29"/>
      <c r="Q3" s="30"/>
      <c r="R3" s="21"/>
      <c r="S3" s="29"/>
      <c r="T3" s="30"/>
      <c r="U3" s="21"/>
      <c r="V3" s="29"/>
      <c r="W3" s="30"/>
      <c r="X3" s="21"/>
      <c r="Y3" s="29"/>
      <c r="Z3" s="30"/>
      <c r="AA3" s="21"/>
      <c r="AB3" s="31">
        <f>SUM(D3:U3)</f>
        <v>292</v>
      </c>
      <c r="AC3" s="45">
        <f>RANK(AB3,AB$2:AB$39)</f>
        <v>2</v>
      </c>
    </row>
    <row r="4" spans="1:29" s="9" customFormat="1" ht="33" customHeight="1">
      <c r="A4" s="34" t="s">
        <v>45</v>
      </c>
      <c r="B4" s="62" t="s">
        <v>46</v>
      </c>
      <c r="C4" s="62" t="s">
        <v>113</v>
      </c>
      <c r="D4" s="79">
        <v>70</v>
      </c>
      <c r="E4" s="80">
        <v>5</v>
      </c>
      <c r="F4" s="81">
        <v>10</v>
      </c>
      <c r="G4" s="29"/>
      <c r="H4" s="46"/>
      <c r="I4" s="47"/>
      <c r="J4" s="29"/>
      <c r="K4" s="30"/>
      <c r="L4" s="21"/>
      <c r="M4" s="29"/>
      <c r="N4" s="30"/>
      <c r="O4" s="21"/>
      <c r="P4" s="84">
        <v>99</v>
      </c>
      <c r="Q4" s="30"/>
      <c r="R4" s="21"/>
      <c r="S4" s="84">
        <v>88</v>
      </c>
      <c r="T4" s="30"/>
      <c r="U4" s="21"/>
      <c r="V4" s="29"/>
      <c r="W4" s="30"/>
      <c r="X4" s="21"/>
      <c r="Y4" s="29"/>
      <c r="Z4" s="30"/>
      <c r="AA4" s="21"/>
      <c r="AB4" s="31">
        <f>SUM(D4:U4)</f>
        <v>272</v>
      </c>
      <c r="AC4" s="45">
        <f>RANK(AB4,AB$2:AB$39)</f>
        <v>3</v>
      </c>
    </row>
    <row r="5" spans="1:29" s="9" customFormat="1" ht="33" customHeight="1">
      <c r="A5" s="34" t="s">
        <v>35</v>
      </c>
      <c r="B5" s="5" t="s">
        <v>88</v>
      </c>
      <c r="C5" s="5" t="s">
        <v>96</v>
      </c>
      <c r="D5" s="34"/>
      <c r="E5" s="39"/>
      <c r="F5" s="48"/>
      <c r="G5" s="29"/>
      <c r="H5" s="30"/>
      <c r="I5" s="47"/>
      <c r="J5" s="84">
        <v>85</v>
      </c>
      <c r="K5" s="87"/>
      <c r="L5" s="88">
        <v>10</v>
      </c>
      <c r="M5" s="84">
        <v>85</v>
      </c>
      <c r="N5" s="87"/>
      <c r="O5" s="88">
        <v>10</v>
      </c>
      <c r="P5" s="29"/>
      <c r="Q5" s="30"/>
      <c r="R5" s="21"/>
      <c r="S5" s="29"/>
      <c r="T5" s="30"/>
      <c r="U5" s="21"/>
      <c r="V5" s="29"/>
      <c r="W5" s="30"/>
      <c r="X5" s="21"/>
      <c r="Y5" s="29"/>
      <c r="Z5" s="30"/>
      <c r="AA5" s="21"/>
      <c r="AB5" s="31">
        <f>SUM(D5:U5)</f>
        <v>190</v>
      </c>
      <c r="AC5" s="45">
        <f>RANK(AB5,AB$2:AB$39)</f>
        <v>4</v>
      </c>
    </row>
    <row r="6" spans="1:29" s="9" customFormat="1" ht="33" customHeight="1">
      <c r="A6" s="34"/>
      <c r="B6" s="5"/>
      <c r="C6" s="5"/>
      <c r="D6" s="34"/>
      <c r="E6" s="35"/>
      <c r="F6" s="7"/>
      <c r="G6" s="29"/>
      <c r="H6" s="30"/>
      <c r="I6" s="22"/>
      <c r="J6" s="32"/>
      <c r="K6" s="33"/>
      <c r="L6" s="22"/>
      <c r="M6" s="32"/>
      <c r="N6" s="33"/>
      <c r="O6" s="22"/>
      <c r="P6" s="32"/>
      <c r="Q6" s="33"/>
      <c r="R6" s="22"/>
      <c r="S6" s="32"/>
      <c r="T6" s="33"/>
      <c r="U6" s="22"/>
      <c r="V6" s="32"/>
      <c r="W6" s="33"/>
      <c r="X6" s="22"/>
      <c r="Y6" s="32"/>
      <c r="Z6" s="33"/>
      <c r="AA6" s="22"/>
      <c r="AB6" s="31">
        <f>SUM(D6:U6)</f>
        <v>0</v>
      </c>
      <c r="AC6" s="45">
        <f>RANK(AB6,AB$2:AB$39)</f>
        <v>5</v>
      </c>
    </row>
    <row r="7" spans="1:46" s="9" customFormat="1" ht="19.5" customHeight="1">
      <c r="A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"/>
      <c r="AC7" s="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9" customFormat="1" ht="19.5" customHeight="1">
      <c r="A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"/>
      <c r="AC8" s="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9" customFormat="1" ht="19.5" customHeight="1">
      <c r="A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3"/>
      <c r="AB10" s="36"/>
      <c r="AC10" s="1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workbookViewId="0" topLeftCell="A1">
      <selection activeCell="AG6" sqref="AG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40</v>
      </c>
      <c r="B1" s="4" t="s">
        <v>5</v>
      </c>
      <c r="C1" s="4" t="s">
        <v>6</v>
      </c>
      <c r="D1" s="77" t="s">
        <v>64</v>
      </c>
      <c r="E1" s="25" t="s">
        <v>2</v>
      </c>
      <c r="F1" s="6" t="s">
        <v>3</v>
      </c>
      <c r="G1" s="24" t="s">
        <v>76</v>
      </c>
      <c r="H1" s="25" t="s">
        <v>2</v>
      </c>
      <c r="I1" s="26" t="s">
        <v>3</v>
      </c>
      <c r="J1" s="24" t="s">
        <v>89</v>
      </c>
      <c r="K1" s="25" t="s">
        <v>2</v>
      </c>
      <c r="L1" s="26" t="s">
        <v>3</v>
      </c>
      <c r="M1" s="24" t="s">
        <v>104</v>
      </c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65</v>
      </c>
      <c r="B2" s="62" t="s">
        <v>72</v>
      </c>
      <c r="C2" s="62" t="s">
        <v>75</v>
      </c>
      <c r="D2" s="79">
        <v>93</v>
      </c>
      <c r="E2" s="80"/>
      <c r="F2" s="81">
        <v>10</v>
      </c>
      <c r="G2" s="29" t="s">
        <v>4</v>
      </c>
      <c r="H2" s="46" t="s">
        <v>4</v>
      </c>
      <c r="I2" s="47"/>
      <c r="J2" s="84">
        <v>88</v>
      </c>
      <c r="K2" s="85">
        <v>5</v>
      </c>
      <c r="L2" s="86">
        <v>10</v>
      </c>
      <c r="M2" s="84">
        <v>95</v>
      </c>
      <c r="N2" s="85">
        <v>10</v>
      </c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311</v>
      </c>
      <c r="AC2" s="61">
        <f aca="true" t="shared" si="1" ref="AC2:AC9">RANK(AB2,AB$2:AB$42)</f>
        <v>1</v>
      </c>
    </row>
    <row r="3" spans="1:29" s="9" customFormat="1" ht="33" customHeight="1">
      <c r="A3" s="34" t="s">
        <v>68</v>
      </c>
      <c r="B3" s="62" t="s">
        <v>74</v>
      </c>
      <c r="C3" s="62" t="s">
        <v>75</v>
      </c>
      <c r="D3" s="79">
        <v>93</v>
      </c>
      <c r="E3" s="80">
        <v>5</v>
      </c>
      <c r="F3" s="81">
        <v>10</v>
      </c>
      <c r="G3" s="84">
        <v>92</v>
      </c>
      <c r="H3" s="85">
        <v>5</v>
      </c>
      <c r="I3" s="86">
        <v>10</v>
      </c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215</v>
      </c>
      <c r="AC3" s="61">
        <f t="shared" si="1"/>
        <v>2</v>
      </c>
    </row>
    <row r="4" spans="1:29" s="9" customFormat="1" ht="33" customHeight="1">
      <c r="A4" s="34" t="s">
        <v>51</v>
      </c>
      <c r="B4" s="62" t="s">
        <v>31</v>
      </c>
      <c r="C4" s="62" t="s">
        <v>73</v>
      </c>
      <c r="D4" s="34"/>
      <c r="E4" s="39"/>
      <c r="F4" s="48"/>
      <c r="G4" s="29"/>
      <c r="H4" s="46"/>
      <c r="I4" s="47"/>
      <c r="J4" s="84">
        <v>97</v>
      </c>
      <c r="K4" s="85"/>
      <c r="L4" s="86">
        <v>10</v>
      </c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107</v>
      </c>
      <c r="AC4" s="61">
        <f t="shared" si="1"/>
        <v>3</v>
      </c>
    </row>
    <row r="5" spans="1:29" s="9" customFormat="1" ht="33" customHeight="1">
      <c r="A5" s="34" t="s">
        <v>111</v>
      </c>
      <c r="B5" s="5" t="s">
        <v>112</v>
      </c>
      <c r="C5" s="5" t="s">
        <v>73</v>
      </c>
      <c r="D5" s="34"/>
      <c r="E5" s="39"/>
      <c r="F5" s="48"/>
      <c r="G5" s="29"/>
      <c r="H5" s="46"/>
      <c r="I5" s="47"/>
      <c r="J5" s="29"/>
      <c r="K5" s="46"/>
      <c r="L5" s="47"/>
      <c r="M5" s="84">
        <v>96</v>
      </c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96</v>
      </c>
      <c r="AC5" s="61">
        <f t="shared" si="1"/>
        <v>4</v>
      </c>
    </row>
    <row r="6" spans="1:29" s="9" customFormat="1" ht="33" customHeight="1">
      <c r="A6" s="34" t="s">
        <v>67</v>
      </c>
      <c r="B6" s="5" t="s">
        <v>90</v>
      </c>
      <c r="C6" s="5" t="s">
        <v>73</v>
      </c>
      <c r="D6" s="34"/>
      <c r="E6" s="39"/>
      <c r="F6" s="48"/>
      <c r="G6" s="29"/>
      <c r="H6" s="46"/>
      <c r="I6" s="47"/>
      <c r="J6" s="84">
        <v>70</v>
      </c>
      <c r="K6" s="85"/>
      <c r="L6" s="86">
        <v>10</v>
      </c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80</v>
      </c>
      <c r="AC6" s="61">
        <f t="shared" si="1"/>
        <v>5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6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6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6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J12" sqref="J12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41</v>
      </c>
      <c r="B1" s="4" t="s">
        <v>5</v>
      </c>
      <c r="C1" s="4" t="s">
        <v>6</v>
      </c>
      <c r="D1" s="77" t="s">
        <v>59</v>
      </c>
      <c r="E1" s="25" t="s">
        <v>2</v>
      </c>
      <c r="F1" s="6" t="s">
        <v>3</v>
      </c>
      <c r="G1" s="24" t="s">
        <v>55</v>
      </c>
      <c r="H1" s="25" t="s">
        <v>2</v>
      </c>
      <c r="I1" s="26" t="s">
        <v>3</v>
      </c>
      <c r="J1" s="24" t="s">
        <v>81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42</v>
      </c>
      <c r="B2" s="62" t="s">
        <v>43</v>
      </c>
      <c r="C2" s="62" t="s">
        <v>18</v>
      </c>
      <c r="D2" s="79">
        <v>178</v>
      </c>
      <c r="E2" s="80"/>
      <c r="F2" s="81"/>
      <c r="G2" s="84">
        <v>274</v>
      </c>
      <c r="H2" s="85">
        <v>10</v>
      </c>
      <c r="I2" s="86"/>
      <c r="J2" s="84">
        <v>87</v>
      </c>
      <c r="K2" s="85">
        <v>10</v>
      </c>
      <c r="L2" s="86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559</v>
      </c>
      <c r="AC2" s="61">
        <f aca="true" t="shared" si="1" ref="AC2:AC9">RANK(AB2,AB$2:AB$42)</f>
        <v>1</v>
      </c>
    </row>
    <row r="3" spans="1:29" s="9" customFormat="1" ht="33" customHeight="1">
      <c r="A3" s="34" t="s">
        <v>35</v>
      </c>
      <c r="B3" s="62" t="s">
        <v>33</v>
      </c>
      <c r="C3" s="62" t="s">
        <v>19</v>
      </c>
      <c r="D3" s="34"/>
      <c r="E3" s="39"/>
      <c r="F3" s="48"/>
      <c r="G3" s="84">
        <v>269</v>
      </c>
      <c r="H3" s="85">
        <v>15</v>
      </c>
      <c r="I3" s="86"/>
      <c r="J3" s="29" t="s">
        <v>4</v>
      </c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284</v>
      </c>
      <c r="AC3" s="61">
        <f t="shared" si="1"/>
        <v>2</v>
      </c>
    </row>
    <row r="4" spans="1:29" s="9" customFormat="1" ht="33" customHeight="1">
      <c r="A4" s="34"/>
      <c r="B4" s="62"/>
      <c r="C4" s="62"/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0</v>
      </c>
      <c r="AC4" s="61">
        <f t="shared" si="1"/>
        <v>3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3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3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3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3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3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="75" zoomScaleNormal="75" workbookViewId="0" topLeftCell="A1">
      <selection activeCell="C14" sqref="C14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44</v>
      </c>
      <c r="B1" s="4" t="s">
        <v>5</v>
      </c>
      <c r="C1" s="4" t="s">
        <v>6</v>
      </c>
      <c r="D1" s="24" t="s">
        <v>50</v>
      </c>
      <c r="E1" s="25" t="s">
        <v>2</v>
      </c>
      <c r="F1" s="6" t="s">
        <v>3</v>
      </c>
      <c r="G1" s="24" t="s">
        <v>55</v>
      </c>
      <c r="H1" s="25" t="s">
        <v>2</v>
      </c>
      <c r="I1" s="26" t="s">
        <v>3</v>
      </c>
      <c r="J1" s="24" t="s">
        <v>77</v>
      </c>
      <c r="K1" s="25" t="s">
        <v>2</v>
      </c>
      <c r="L1" s="26" t="s">
        <v>3</v>
      </c>
      <c r="M1" s="24" t="s">
        <v>80</v>
      </c>
      <c r="N1" s="25" t="s">
        <v>2</v>
      </c>
      <c r="O1" s="26" t="s">
        <v>3</v>
      </c>
      <c r="P1" s="24" t="s">
        <v>91</v>
      </c>
      <c r="Q1" s="25" t="s">
        <v>2</v>
      </c>
      <c r="R1" s="6" t="s">
        <v>3</v>
      </c>
      <c r="S1" s="24" t="s">
        <v>95</v>
      </c>
      <c r="T1" s="25" t="s">
        <v>2</v>
      </c>
      <c r="U1" s="26" t="s">
        <v>3</v>
      </c>
      <c r="V1" s="24" t="s">
        <v>97</v>
      </c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102</v>
      </c>
      <c r="B2" s="62" t="s">
        <v>31</v>
      </c>
      <c r="C2" s="63" t="s">
        <v>62</v>
      </c>
      <c r="D2" s="79">
        <v>99</v>
      </c>
      <c r="E2" s="80"/>
      <c r="F2" s="81">
        <v>10</v>
      </c>
      <c r="G2" s="90">
        <v>90</v>
      </c>
      <c r="H2" s="91">
        <v>5</v>
      </c>
      <c r="I2" s="92"/>
      <c r="J2" s="84">
        <v>99</v>
      </c>
      <c r="K2" s="85">
        <v>5</v>
      </c>
      <c r="L2" s="86">
        <v>10</v>
      </c>
      <c r="M2" s="90">
        <v>92</v>
      </c>
      <c r="N2" s="91">
        <v>5</v>
      </c>
      <c r="O2" s="92">
        <v>10</v>
      </c>
      <c r="P2" s="90">
        <v>97</v>
      </c>
      <c r="Q2" s="91">
        <v>5</v>
      </c>
      <c r="R2" s="92">
        <v>10</v>
      </c>
      <c r="S2" s="84">
        <v>99</v>
      </c>
      <c r="T2" s="85">
        <v>5</v>
      </c>
      <c r="U2" s="86">
        <v>10</v>
      </c>
      <c r="V2" s="90">
        <v>94</v>
      </c>
      <c r="W2" s="91">
        <v>5</v>
      </c>
      <c r="X2" s="92">
        <v>10</v>
      </c>
      <c r="Y2" s="29"/>
      <c r="Z2" s="46"/>
      <c r="AA2" s="47"/>
      <c r="AB2" s="31">
        <f aca="true" t="shared" si="0" ref="AB2:AB9">SUM(D2:X2)</f>
        <v>760</v>
      </c>
      <c r="AC2" s="61">
        <f aca="true" t="shared" si="1" ref="AC2:AC9">RANK(AB2,AB$2:AB$42)</f>
        <v>1</v>
      </c>
    </row>
    <row r="3" spans="1:29" s="9" customFormat="1" ht="33" customHeight="1">
      <c r="A3" s="34" t="s">
        <v>103</v>
      </c>
      <c r="B3" s="62" t="s">
        <v>63</v>
      </c>
      <c r="C3" s="63" t="s">
        <v>62</v>
      </c>
      <c r="D3" s="34"/>
      <c r="E3" s="39"/>
      <c r="F3" s="48"/>
      <c r="G3" s="84">
        <v>97</v>
      </c>
      <c r="H3" s="85"/>
      <c r="I3" s="86"/>
      <c r="J3" s="84">
        <v>89</v>
      </c>
      <c r="K3" s="85">
        <v>5</v>
      </c>
      <c r="L3" s="86">
        <v>10</v>
      </c>
      <c r="M3" s="29"/>
      <c r="N3" s="46"/>
      <c r="O3" s="47"/>
      <c r="P3" s="90">
        <v>88</v>
      </c>
      <c r="Q3" s="91">
        <v>5</v>
      </c>
      <c r="R3" s="92">
        <v>10</v>
      </c>
      <c r="S3" s="84">
        <v>96</v>
      </c>
      <c r="T3" s="85">
        <v>5</v>
      </c>
      <c r="U3" s="86">
        <v>10</v>
      </c>
      <c r="V3" s="29"/>
      <c r="W3" s="46"/>
      <c r="X3" s="47"/>
      <c r="Y3" s="29"/>
      <c r="Z3" s="46"/>
      <c r="AA3" s="47"/>
      <c r="AB3" s="31">
        <f t="shared" si="0"/>
        <v>415</v>
      </c>
      <c r="AC3" s="61">
        <f t="shared" si="1"/>
        <v>2</v>
      </c>
    </row>
    <row r="4" spans="1:29" s="9" customFormat="1" ht="33" customHeight="1">
      <c r="A4" s="34" t="s">
        <v>92</v>
      </c>
      <c r="B4" s="62" t="s">
        <v>93</v>
      </c>
      <c r="C4" s="63" t="s">
        <v>94</v>
      </c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84">
        <v>87</v>
      </c>
      <c r="Q4" s="85">
        <v>5</v>
      </c>
      <c r="R4" s="86">
        <v>10</v>
      </c>
      <c r="S4" s="84">
        <v>74</v>
      </c>
      <c r="T4" s="85">
        <v>5</v>
      </c>
      <c r="U4" s="86">
        <v>10</v>
      </c>
      <c r="V4" s="29"/>
      <c r="W4" s="46"/>
      <c r="X4" s="47"/>
      <c r="Y4" s="29"/>
      <c r="Z4" s="46" t="s">
        <v>4</v>
      </c>
      <c r="AA4" s="47"/>
      <c r="AB4" s="31">
        <f t="shared" si="0"/>
        <v>191</v>
      </c>
      <c r="AC4" s="61">
        <f t="shared" si="1"/>
        <v>3</v>
      </c>
    </row>
    <row r="5" spans="1:29" s="9" customFormat="1" ht="33" customHeight="1">
      <c r="A5" s="34" t="s">
        <v>60</v>
      </c>
      <c r="B5" s="62" t="s">
        <v>61</v>
      </c>
      <c r="C5" s="64" t="s">
        <v>62</v>
      </c>
      <c r="D5" s="34"/>
      <c r="E5" s="39"/>
      <c r="F5" s="48"/>
      <c r="G5" s="84">
        <v>83</v>
      </c>
      <c r="H5" s="85">
        <v>5</v>
      </c>
      <c r="I5" s="86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88</v>
      </c>
      <c r="AC5" s="61">
        <f t="shared" si="1"/>
        <v>4</v>
      </c>
    </row>
    <row r="6" spans="1:29" s="9" customFormat="1" ht="33" customHeight="1">
      <c r="A6" s="34"/>
      <c r="B6" s="62"/>
      <c r="C6" s="63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5</v>
      </c>
    </row>
    <row r="7" spans="1:29" s="9" customFormat="1" ht="33" customHeight="1">
      <c r="A7" s="34"/>
      <c r="B7" s="62"/>
      <c r="C7" s="63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5</v>
      </c>
    </row>
    <row r="8" spans="1:29" s="9" customFormat="1" ht="33" customHeight="1">
      <c r="A8" s="34"/>
      <c r="B8" s="62"/>
      <c r="C8" s="63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5</v>
      </c>
    </row>
    <row r="9" spans="1:29" s="9" customFormat="1" ht="33" customHeight="1">
      <c r="A9" s="34"/>
      <c r="B9" s="62"/>
      <c r="C9" s="63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47"/>
      <c r="Y9" s="29"/>
      <c r="Z9" s="46"/>
      <c r="AA9" s="47"/>
      <c r="AB9" s="31">
        <f t="shared" si="0"/>
        <v>0</v>
      </c>
      <c r="AC9" s="61">
        <f t="shared" si="1"/>
        <v>5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7" ht="12.75">
      <c r="O17" s="16" t="s">
        <v>78</v>
      </c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M13"/>
  <sheetViews>
    <sheetView zoomScalePageLayoutView="0" workbookViewId="0" topLeftCell="A1">
      <selection activeCell="G25" sqref="G24:G25"/>
    </sheetView>
  </sheetViews>
  <sheetFormatPr defaultColWidth="11.421875" defaultRowHeight="12.75"/>
  <cols>
    <col min="3" max="3" width="34.42187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9" customFormat="1" ht="33" customHeight="1" thickBot="1">
      <c r="A3" s="102" t="s">
        <v>7</v>
      </c>
      <c r="B3" s="103"/>
      <c r="C3" s="104"/>
      <c r="D3" s="105" t="s">
        <v>8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P3" s="1"/>
      <c r="Q3" s="1"/>
      <c r="R3" s="40"/>
      <c r="S3" s="1"/>
      <c r="T3" s="1"/>
      <c r="U3" s="2"/>
      <c r="V3" s="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9" customFormat="1" ht="33" customHeight="1" thickBot="1">
      <c r="A4" s="108" t="s">
        <v>9</v>
      </c>
      <c r="B4" s="109"/>
      <c r="C4" s="110"/>
      <c r="D4" s="70" t="s">
        <v>26</v>
      </c>
      <c r="E4" s="71"/>
      <c r="F4" s="71"/>
      <c r="G4" s="71"/>
      <c r="H4" s="71"/>
      <c r="I4" s="72"/>
      <c r="J4" s="75"/>
      <c r="K4" s="76"/>
      <c r="L4" s="41"/>
      <c r="M4" s="73"/>
      <c r="N4" s="74"/>
      <c r="O4" s="41"/>
      <c r="P4" s="1"/>
      <c r="Q4" s="1"/>
      <c r="R4" s="42"/>
      <c r="S4" s="1"/>
      <c r="T4" s="1"/>
      <c r="U4" s="2"/>
      <c r="V4" s="3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9" customFormat="1" ht="33" customHeight="1" thickBot="1">
      <c r="A5" s="115" t="s">
        <v>27</v>
      </c>
      <c r="B5" s="98"/>
      <c r="C5" s="99"/>
      <c r="D5" s="111" t="s">
        <v>16</v>
      </c>
      <c r="E5" s="112"/>
      <c r="F5" s="41">
        <v>5</v>
      </c>
      <c r="G5" s="113" t="s">
        <v>17</v>
      </c>
      <c r="H5" s="114"/>
      <c r="I5" s="41">
        <v>10</v>
      </c>
      <c r="J5" s="68"/>
      <c r="K5" s="69"/>
      <c r="L5" s="67"/>
      <c r="M5" s="65"/>
      <c r="N5" s="66"/>
      <c r="O5" s="67"/>
      <c r="P5" s="1"/>
      <c r="Q5" s="1"/>
      <c r="R5" s="42"/>
      <c r="S5" s="1"/>
      <c r="T5" s="1"/>
      <c r="U5" s="2"/>
      <c r="V5" s="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9" customFormat="1" ht="33" customHeight="1" thickBot="1">
      <c r="A6" s="97" t="s">
        <v>25</v>
      </c>
      <c r="B6" s="116"/>
      <c r="C6" s="117"/>
      <c r="D6" s="95" t="s">
        <v>15</v>
      </c>
      <c r="E6" s="96"/>
      <c r="F6" s="43">
        <v>5</v>
      </c>
      <c r="G6" s="100" t="s">
        <v>18</v>
      </c>
      <c r="H6" s="101"/>
      <c r="I6" s="43">
        <v>10</v>
      </c>
      <c r="J6" s="100" t="s">
        <v>19</v>
      </c>
      <c r="K6" s="101"/>
      <c r="L6" s="43">
        <v>15</v>
      </c>
      <c r="M6" s="95" t="s">
        <v>4</v>
      </c>
      <c r="N6" s="96"/>
      <c r="O6" s="43" t="s">
        <v>4</v>
      </c>
      <c r="P6" s="1"/>
      <c r="Q6" s="1"/>
      <c r="R6" s="42"/>
      <c r="S6" s="1"/>
      <c r="T6" s="1"/>
      <c r="U6" s="2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9" customFormat="1" ht="33" customHeight="1" thickBot="1">
      <c r="A7" s="97" t="s">
        <v>23</v>
      </c>
      <c r="B7" s="116"/>
      <c r="C7" s="117"/>
      <c r="D7" s="95" t="s">
        <v>20</v>
      </c>
      <c r="E7" s="96"/>
      <c r="F7" s="43">
        <v>5</v>
      </c>
      <c r="G7" s="100" t="s">
        <v>21</v>
      </c>
      <c r="H7" s="101"/>
      <c r="I7" s="43">
        <v>10</v>
      </c>
      <c r="J7" s="100" t="s">
        <v>24</v>
      </c>
      <c r="K7" s="101"/>
      <c r="L7" s="43">
        <v>15</v>
      </c>
      <c r="M7" s="95" t="s">
        <v>4</v>
      </c>
      <c r="N7" s="96"/>
      <c r="O7" s="43" t="s">
        <v>4</v>
      </c>
      <c r="P7" s="1"/>
      <c r="Q7" s="1"/>
      <c r="R7" s="42"/>
      <c r="S7" s="1"/>
      <c r="T7" s="1"/>
      <c r="U7" s="2"/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9" customFormat="1" ht="33" customHeight="1" thickBot="1">
      <c r="A8" s="97" t="s">
        <v>11</v>
      </c>
      <c r="B8" s="98"/>
      <c r="C8" s="99"/>
      <c r="D8" s="95" t="s">
        <v>14</v>
      </c>
      <c r="E8" s="96"/>
      <c r="F8" s="43">
        <v>5</v>
      </c>
      <c r="G8" s="100" t="s">
        <v>12</v>
      </c>
      <c r="H8" s="101"/>
      <c r="I8" s="43">
        <v>10</v>
      </c>
      <c r="J8" s="100" t="s">
        <v>13</v>
      </c>
      <c r="K8" s="101"/>
      <c r="L8" s="43">
        <v>15</v>
      </c>
      <c r="M8" s="95" t="s">
        <v>4</v>
      </c>
      <c r="N8" s="96"/>
      <c r="O8" s="43" t="s">
        <v>4</v>
      </c>
      <c r="P8" s="1"/>
      <c r="Q8" s="1"/>
      <c r="R8" s="42"/>
      <c r="S8" s="1"/>
      <c r="T8" s="1"/>
      <c r="U8" s="2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9" customFormat="1" ht="33" customHeight="1" thickBot="1">
      <c r="A9" s="97" t="s">
        <v>28</v>
      </c>
      <c r="B9" s="98"/>
      <c r="C9" s="99"/>
      <c r="D9" s="95" t="s">
        <v>29</v>
      </c>
      <c r="E9" s="96"/>
      <c r="F9" s="43">
        <v>5</v>
      </c>
      <c r="G9" s="100" t="s">
        <v>30</v>
      </c>
      <c r="H9" s="101"/>
      <c r="I9" s="43">
        <v>10</v>
      </c>
      <c r="J9" s="100" t="s">
        <v>4</v>
      </c>
      <c r="K9" s="101"/>
      <c r="L9" s="43" t="s">
        <v>4</v>
      </c>
      <c r="M9" s="95" t="s">
        <v>4</v>
      </c>
      <c r="N9" s="96"/>
      <c r="O9" s="43" t="s">
        <v>4</v>
      </c>
      <c r="P9" s="1"/>
      <c r="Q9" s="1"/>
      <c r="R9" s="42"/>
      <c r="S9" s="1"/>
      <c r="T9" s="1"/>
      <c r="U9" s="2"/>
      <c r="V9" s="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ht="16.5">
      <c r="A10" s="49"/>
    </row>
    <row r="11" ht="16.5">
      <c r="A11" s="49" t="s">
        <v>22</v>
      </c>
    </row>
    <row r="13" ht="16.5">
      <c r="A13" s="49" t="s">
        <v>10</v>
      </c>
    </row>
  </sheetData>
  <sheetProtection/>
  <mergeCells count="26">
    <mergeCell ref="M9:N9"/>
    <mergeCell ref="A9:C9"/>
    <mergeCell ref="D9:E9"/>
    <mergeCell ref="G9:H9"/>
    <mergeCell ref="J9:K9"/>
    <mergeCell ref="J7:K7"/>
    <mergeCell ref="M6:N6"/>
    <mergeCell ref="A6:C6"/>
    <mergeCell ref="D6:E6"/>
    <mergeCell ref="G6:H6"/>
    <mergeCell ref="J6:K6"/>
    <mergeCell ref="M7:N7"/>
    <mergeCell ref="A7:C7"/>
    <mergeCell ref="D7:E7"/>
    <mergeCell ref="G7:H7"/>
    <mergeCell ref="A3:C3"/>
    <mergeCell ref="D3:O3"/>
    <mergeCell ref="A4:C4"/>
    <mergeCell ref="D5:E5"/>
    <mergeCell ref="G5:H5"/>
    <mergeCell ref="A5:C5"/>
    <mergeCell ref="M8:N8"/>
    <mergeCell ref="A8:C8"/>
    <mergeCell ref="D8:E8"/>
    <mergeCell ref="G8:H8"/>
    <mergeCell ref="J8:K8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2023-01-11T19:10:00Z</cp:lastPrinted>
  <dcterms:created xsi:type="dcterms:W3CDTF">2002-01-31T21:37:47Z</dcterms:created>
  <dcterms:modified xsi:type="dcterms:W3CDTF">2023-12-27T13:57:06Z</dcterms:modified>
  <cp:category/>
  <cp:version/>
  <cp:contentType/>
  <cp:contentStatus/>
</cp:coreProperties>
</file>